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733F9CD9-8D1C-424C-BDF8-7EF95B3356A9}" xr6:coauthVersionLast="37" xr6:coauthVersionMax="37" xr10:uidLastSave="{00000000-0000-0000-0000-000000000000}"/>
  <bookViews>
    <workbookView xWindow="240" yWindow="105" windowWidth="14805" windowHeight="8010" xr2:uid="{00000000-000D-0000-FFFF-FFFF00000000}"/>
  </bookViews>
  <sheets>
    <sheet name="Лист1" sheetId="1" r:id="rId1"/>
    <sheet name="Лист2" sheetId="2" r:id="rId2"/>
    <sheet name="Лист3" sheetId="3" r:id="rId3"/>
  </sheets>
  <calcPr calcId="179021"/>
</workbook>
</file>

<file path=xl/calcChain.xml><?xml version="1.0" encoding="utf-8"?>
<calcChain xmlns="http://schemas.openxmlformats.org/spreadsheetml/2006/main">
  <c r="N7" i="1" l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J20" i="1" l="1"/>
  <c r="J21" i="1"/>
  <c r="J22" i="1"/>
  <c r="J23" i="1"/>
  <c r="J24" i="1"/>
  <c r="J25" i="1"/>
  <c r="F20" i="1"/>
  <c r="F21" i="1"/>
  <c r="F22" i="1"/>
  <c r="F23" i="1"/>
  <c r="F24" i="1"/>
  <c r="F25" i="1"/>
  <c r="J12" i="1"/>
  <c r="J13" i="1"/>
  <c r="J14" i="1"/>
  <c r="J15" i="1"/>
  <c r="J16" i="1"/>
  <c r="J17" i="1"/>
  <c r="J18" i="1"/>
  <c r="F12" i="1"/>
  <c r="F13" i="1"/>
  <c r="F14" i="1"/>
  <c r="F15" i="1"/>
  <c r="F16" i="1"/>
  <c r="F17" i="1"/>
  <c r="F18" i="1"/>
  <c r="M26" i="1"/>
  <c r="L26" i="1"/>
  <c r="K26" i="1"/>
  <c r="I26" i="1"/>
  <c r="H26" i="1"/>
  <c r="G26" i="1"/>
  <c r="E26" i="1"/>
  <c r="D26" i="1"/>
  <c r="F26" i="1" s="1"/>
  <c r="C26" i="1"/>
  <c r="J19" i="1"/>
  <c r="F19" i="1"/>
  <c r="J26" i="1" l="1"/>
  <c r="N26" i="1"/>
  <c r="J8" i="1"/>
  <c r="J9" i="1"/>
  <c r="J10" i="1"/>
  <c r="J11" i="1"/>
  <c r="J7" i="1"/>
  <c r="F8" i="1"/>
  <c r="F9" i="1"/>
  <c r="F10" i="1"/>
  <c r="F11" i="1"/>
  <c r="F7" i="1"/>
</calcChain>
</file>

<file path=xl/sharedStrings.xml><?xml version="1.0" encoding="utf-8"?>
<sst xmlns="http://schemas.openxmlformats.org/spreadsheetml/2006/main" count="38" uniqueCount="31">
  <si>
    <t>Наименование образовательной организации</t>
  </si>
  <si>
    <t>2019/2020 учебный год</t>
  </si>
  <si>
    <t>2020/2021 учебный год</t>
  </si>
  <si>
    <t>2021/2022 учебный год</t>
  </si>
  <si>
    <t>Количество участников</t>
  </si>
  <si>
    <t>Из них с ОВЗ</t>
  </si>
  <si>
    <t>Доля от общего количества обучающихся 4-11-х классов</t>
  </si>
  <si>
    <t>Количество школьников 4-11 классов</t>
  </si>
  <si>
    <t>Количество участников ВсОШ</t>
  </si>
  <si>
    <t>№</t>
  </si>
  <si>
    <r>
      <rPr>
        <sz val="7"/>
        <color theme="1"/>
        <rFont val="Times New Roman"/>
        <family val="1"/>
        <charset val="204"/>
      </rPr>
      <t xml:space="preserve">  </t>
    </r>
    <r>
      <rPr>
        <sz val="14"/>
        <color theme="1"/>
        <rFont val="Times New Roman"/>
        <family val="1"/>
        <charset val="204"/>
      </rPr>
      <t>Сравнительный анализ количества участников школьного этапа всероссийской олимпиады школьников (4-11 классы)</t>
    </r>
  </si>
  <si>
    <t>МБОУ "Устьянская СОШ"</t>
  </si>
  <si>
    <t>МБОУ "ОСОШ №1"</t>
  </si>
  <si>
    <t>МБОУ "ОСОШ №2"</t>
  </si>
  <si>
    <t>МБОУ "Ульяновская СОШ"</t>
  </si>
  <si>
    <t>МБОУ "Дмитриевская СОШ"</t>
  </si>
  <si>
    <t>МБОУ "Березницкая ОГ"</t>
  </si>
  <si>
    <t>МБОУ "Малодорская СОШ"</t>
  </si>
  <si>
    <t>МБОУ "Киземская СОШ"</t>
  </si>
  <si>
    <t>МБОУ "Лойгинская СОШ"</t>
  </si>
  <si>
    <t>МБОУ "Илезская СОШ"</t>
  </si>
  <si>
    <t>МБОУ "Строевская СОШ"</t>
  </si>
  <si>
    <t>МБОУ "Бестужевская СОШ"</t>
  </si>
  <si>
    <t>МБОУ "Синицкая ООШ"</t>
  </si>
  <si>
    <t>МБОУ "Устьянская СОШ" филиал "Орловская ООШ"</t>
  </si>
  <si>
    <t>МБОУ "Ульяновская СОШ" филиал "Ростовская ООШ"</t>
  </si>
  <si>
    <t>МБОУ "Березницкая ОГ" филиал "Едемская ООШ им.Р.Шаниной"</t>
  </si>
  <si>
    <t>МБОУ "Строевская СОШ" филиал "Плосская ООШ"</t>
  </si>
  <si>
    <t>МБОУ "Бестужевская СОШ" филиал "Квазеньгская ООШ"</t>
  </si>
  <si>
    <t>МБОУ "Бестужевская СОШ" филиал "Глубоковская ООШ"</t>
  </si>
  <si>
    <t>Наименование МО   Устьянский муниципальный район  Архангельской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</si>
</sst>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3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" fontId="1" fillId="0" borderId="4" xfId="0" applyNumberFormat="1" applyFont="1" applyBorder="1" applyAlignment="1">
      <alignment horizontal="justify" vertical="center" wrapText="1"/>
    </xf>
    <xf numFmtId="16" fontId="1" fillId="0" borderId="3" xfId="0" applyNumberFormat="1" applyFont="1" applyBorder="1" applyAlignment="1">
      <alignment horizontal="justify" vertical="center" wrapText="1"/>
    </xf>
    <xf numFmtId="0" fontId="2" fillId="0" borderId="8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9" xfId="0" applyFont="1" applyFill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0" fillId="0" borderId="0" xfId="0" applyBorder="1"/>
    <xf numFmtId="0" fontId="2" fillId="0" borderId="1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16" fontId="1" fillId="0" borderId="4" xfId="0" applyNumberFormat="1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workbookViewId="0">
      <selection sqref="A1:N1"/>
    </sheetView>
  </sheetViews>
  <sheetFormatPr defaultRowHeight="15" x14ac:dyDescent="0.25"/>
  <cols>
    <col min="1" max="1" width="6.5703125" customWidth="1"/>
    <col min="2" max="2" width="54.42578125" customWidth="1"/>
    <col min="3" max="3" width="12.42578125" customWidth="1"/>
    <col min="4" max="4" width="14.28515625" customWidth="1"/>
    <col min="5" max="5" width="12.85546875" customWidth="1"/>
    <col min="6" max="6" width="14" customWidth="1"/>
    <col min="7" max="7" width="12.42578125" customWidth="1"/>
    <col min="8" max="8" width="14.7109375" customWidth="1"/>
    <col min="9" max="9" width="13" customWidth="1"/>
    <col min="10" max="10" width="14" customWidth="1"/>
    <col min="11" max="12" width="12.5703125" customWidth="1"/>
    <col min="13" max="13" width="13.85546875" customWidth="1"/>
    <col min="14" max="14" width="13.7109375" customWidth="1"/>
  </cols>
  <sheetData>
    <row r="1" spans="1:14" ht="18.75" x14ac:dyDescent="0.25">
      <c r="A1" s="15" t="s">
        <v>10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18.75" x14ac:dyDescent="0.25">
      <c r="A2" s="15" t="s">
        <v>30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15.75" thickBot="1" x14ac:dyDescent="0.3"/>
    <row r="4" spans="1:14" ht="15" customHeight="1" thickBot="1" x14ac:dyDescent="0.3">
      <c r="A4" s="16" t="s">
        <v>9</v>
      </c>
      <c r="B4" s="20" t="s">
        <v>0</v>
      </c>
      <c r="C4" s="24" t="s">
        <v>1</v>
      </c>
      <c r="D4" s="25"/>
      <c r="E4" s="25"/>
      <c r="F4" s="26"/>
      <c r="G4" s="24" t="s">
        <v>2</v>
      </c>
      <c r="H4" s="25"/>
      <c r="I4" s="25"/>
      <c r="J4" s="26"/>
      <c r="K4" s="24" t="s">
        <v>3</v>
      </c>
      <c r="L4" s="25"/>
      <c r="M4" s="25"/>
      <c r="N4" s="26"/>
    </row>
    <row r="5" spans="1:14" ht="15" customHeight="1" x14ac:dyDescent="0.25">
      <c r="A5" s="17"/>
      <c r="B5" s="21"/>
      <c r="C5" s="18" t="s">
        <v>7</v>
      </c>
      <c r="D5" s="16" t="s">
        <v>8</v>
      </c>
      <c r="E5" s="16" t="s">
        <v>5</v>
      </c>
      <c r="F5" s="16" t="s">
        <v>6</v>
      </c>
      <c r="G5" s="18" t="s">
        <v>7</v>
      </c>
      <c r="H5" s="16" t="s">
        <v>8</v>
      </c>
      <c r="I5" s="18" t="s">
        <v>5</v>
      </c>
      <c r="J5" s="16" t="s">
        <v>6</v>
      </c>
      <c r="K5" s="18" t="s">
        <v>7</v>
      </c>
      <c r="L5" s="18" t="s">
        <v>4</v>
      </c>
      <c r="M5" s="18" t="s">
        <v>5</v>
      </c>
      <c r="N5" s="16" t="s">
        <v>6</v>
      </c>
    </row>
    <row r="6" spans="1:14" ht="63" customHeight="1" thickBot="1" x14ac:dyDescent="0.3">
      <c r="A6" s="23"/>
      <c r="B6" s="22"/>
      <c r="C6" s="19"/>
      <c r="D6" s="17"/>
      <c r="E6" s="17"/>
      <c r="F6" s="17"/>
      <c r="G6" s="19"/>
      <c r="H6" s="17"/>
      <c r="I6" s="19"/>
      <c r="J6" s="17"/>
      <c r="K6" s="19"/>
      <c r="L6" s="19"/>
      <c r="M6" s="19"/>
      <c r="N6" s="17"/>
    </row>
    <row r="7" spans="1:14" ht="19.5" thickBot="1" x14ac:dyDescent="0.3">
      <c r="A7" s="1">
        <v>1</v>
      </c>
      <c r="B7" s="10" t="s">
        <v>11</v>
      </c>
      <c r="C7" s="12">
        <v>450</v>
      </c>
      <c r="D7" s="12">
        <v>778</v>
      </c>
      <c r="E7" s="12"/>
      <c r="F7" s="12">
        <f t="shared" ref="F7:F25" si="0">L7/C7*100</f>
        <v>159.55555555555557</v>
      </c>
      <c r="G7" s="12">
        <v>464</v>
      </c>
      <c r="H7" s="11">
        <v>871</v>
      </c>
      <c r="I7" s="12"/>
      <c r="J7" s="12">
        <f>H7/G7*100</f>
        <v>187.7155172413793</v>
      </c>
      <c r="K7" s="12">
        <v>458</v>
      </c>
      <c r="L7" s="11">
        <v>718</v>
      </c>
      <c r="M7" s="12"/>
      <c r="N7" s="12">
        <f t="shared" ref="N7:N25" si="1">L7/K7*100</f>
        <v>156.76855895196508</v>
      </c>
    </row>
    <row r="8" spans="1:14" ht="19.5" thickBot="1" x14ac:dyDescent="0.3">
      <c r="A8" s="1">
        <v>2</v>
      </c>
      <c r="B8" s="10" t="s">
        <v>16</v>
      </c>
      <c r="C8" s="12">
        <v>111</v>
      </c>
      <c r="D8" s="12">
        <v>264</v>
      </c>
      <c r="E8" s="12">
        <v>1</v>
      </c>
      <c r="F8" s="12">
        <f t="shared" si="0"/>
        <v>237.83783783783784</v>
      </c>
      <c r="G8" s="12">
        <v>118</v>
      </c>
      <c r="H8" s="11">
        <v>291</v>
      </c>
      <c r="I8" s="12">
        <v>1</v>
      </c>
      <c r="J8" s="12">
        <f t="shared" ref="J8:J26" si="2">H8/G8*100</f>
        <v>246.61016949152543</v>
      </c>
      <c r="K8" s="12">
        <v>139</v>
      </c>
      <c r="L8" s="11">
        <v>264</v>
      </c>
      <c r="M8" s="12"/>
      <c r="N8" s="12">
        <f t="shared" si="1"/>
        <v>189.92805755395682</v>
      </c>
    </row>
    <row r="9" spans="1:14" ht="19.5" thickBot="1" x14ac:dyDescent="0.3">
      <c r="A9" s="1">
        <v>3</v>
      </c>
      <c r="B9" s="10" t="s">
        <v>22</v>
      </c>
      <c r="C9" s="12">
        <v>67</v>
      </c>
      <c r="D9" s="12">
        <v>139</v>
      </c>
      <c r="E9" s="12"/>
      <c r="F9" s="12">
        <f t="shared" si="0"/>
        <v>100</v>
      </c>
      <c r="G9" s="12">
        <v>73</v>
      </c>
      <c r="H9" s="11">
        <v>113</v>
      </c>
      <c r="I9" s="12"/>
      <c r="J9" s="12">
        <f t="shared" si="2"/>
        <v>154.79452054794521</v>
      </c>
      <c r="K9" s="12">
        <v>67</v>
      </c>
      <c r="L9" s="11">
        <v>67</v>
      </c>
      <c r="M9" s="12"/>
      <c r="N9" s="12">
        <f t="shared" si="1"/>
        <v>100</v>
      </c>
    </row>
    <row r="10" spans="1:14" ht="19.5" thickBot="1" x14ac:dyDescent="0.3">
      <c r="A10" s="1">
        <v>4</v>
      </c>
      <c r="B10" s="10" t="s">
        <v>15</v>
      </c>
      <c r="C10" s="12">
        <v>39</v>
      </c>
      <c r="D10" s="12">
        <v>55</v>
      </c>
      <c r="E10" s="12"/>
      <c r="F10" s="12">
        <f t="shared" si="0"/>
        <v>97.435897435897431</v>
      </c>
      <c r="G10" s="12">
        <v>32</v>
      </c>
      <c r="H10" s="11">
        <v>47</v>
      </c>
      <c r="I10" s="12"/>
      <c r="J10" s="12">
        <f t="shared" si="2"/>
        <v>146.875</v>
      </c>
      <c r="K10" s="12">
        <v>31</v>
      </c>
      <c r="L10" s="11">
        <v>38</v>
      </c>
      <c r="M10" s="12"/>
      <c r="N10" s="12">
        <f t="shared" si="1"/>
        <v>122.58064516129032</v>
      </c>
    </row>
    <row r="11" spans="1:14" ht="19.5" thickBot="1" x14ac:dyDescent="0.3">
      <c r="A11" s="1">
        <v>5</v>
      </c>
      <c r="B11" s="10" t="s">
        <v>20</v>
      </c>
      <c r="C11" s="12">
        <v>55</v>
      </c>
      <c r="D11" s="12">
        <v>85</v>
      </c>
      <c r="E11" s="12">
        <v>1</v>
      </c>
      <c r="F11" s="12">
        <f t="shared" si="0"/>
        <v>114.54545454545455</v>
      </c>
      <c r="G11" s="12">
        <v>60</v>
      </c>
      <c r="H11" s="11">
        <v>83</v>
      </c>
      <c r="I11" s="12"/>
      <c r="J11" s="12">
        <f t="shared" si="2"/>
        <v>138.33333333333334</v>
      </c>
      <c r="K11" s="12">
        <v>56</v>
      </c>
      <c r="L11" s="11">
        <v>63</v>
      </c>
      <c r="M11" s="12"/>
      <c r="N11" s="12">
        <f t="shared" si="1"/>
        <v>112.5</v>
      </c>
    </row>
    <row r="12" spans="1:14" ht="19.5" thickBot="1" x14ac:dyDescent="0.3">
      <c r="A12" s="1">
        <v>6</v>
      </c>
      <c r="B12" s="10" t="s">
        <v>18</v>
      </c>
      <c r="C12" s="12">
        <v>164</v>
      </c>
      <c r="D12" s="12">
        <v>415</v>
      </c>
      <c r="E12" s="12"/>
      <c r="F12" s="12">
        <f t="shared" si="0"/>
        <v>266.46341463414632</v>
      </c>
      <c r="G12" s="12">
        <v>157</v>
      </c>
      <c r="H12" s="11">
        <v>493</v>
      </c>
      <c r="I12" s="12">
        <v>3</v>
      </c>
      <c r="J12" s="12">
        <f t="shared" si="2"/>
        <v>314.01273885350321</v>
      </c>
      <c r="K12" s="12">
        <v>152</v>
      </c>
      <c r="L12" s="11">
        <v>437</v>
      </c>
      <c r="M12" s="12">
        <v>1</v>
      </c>
      <c r="N12" s="12">
        <f t="shared" si="1"/>
        <v>287.5</v>
      </c>
    </row>
    <row r="13" spans="1:14" ht="19.5" thickBot="1" x14ac:dyDescent="0.3">
      <c r="A13" s="1">
        <v>7</v>
      </c>
      <c r="B13" s="10" t="s">
        <v>17</v>
      </c>
      <c r="C13" s="12">
        <v>71</v>
      </c>
      <c r="D13" s="12">
        <v>223</v>
      </c>
      <c r="E13" s="12">
        <v>1</v>
      </c>
      <c r="F13" s="12">
        <f t="shared" si="0"/>
        <v>281.6901408450704</v>
      </c>
      <c r="G13" s="12">
        <v>73</v>
      </c>
      <c r="H13" s="11">
        <v>185</v>
      </c>
      <c r="I13" s="12">
        <v>1</v>
      </c>
      <c r="J13" s="12">
        <f t="shared" si="2"/>
        <v>253.42465753424656</v>
      </c>
      <c r="K13" s="12">
        <v>82</v>
      </c>
      <c r="L13" s="11">
        <v>200</v>
      </c>
      <c r="M13" s="12">
        <v>1</v>
      </c>
      <c r="N13" s="12">
        <f t="shared" si="1"/>
        <v>243.90243902439025</v>
      </c>
    </row>
    <row r="14" spans="1:14" ht="19.5" thickBot="1" x14ac:dyDescent="0.3">
      <c r="A14" s="1">
        <v>8</v>
      </c>
      <c r="B14" s="10" t="s">
        <v>13</v>
      </c>
      <c r="C14" s="12">
        <v>462</v>
      </c>
      <c r="D14" s="12">
        <v>661</v>
      </c>
      <c r="E14" s="12"/>
      <c r="F14" s="12">
        <f t="shared" si="0"/>
        <v>106.70995670995671</v>
      </c>
      <c r="G14" s="12">
        <v>449</v>
      </c>
      <c r="H14" s="11">
        <v>591</v>
      </c>
      <c r="I14" s="12"/>
      <c r="J14" s="12">
        <f t="shared" si="2"/>
        <v>131.62583518930958</v>
      </c>
      <c r="K14" s="12">
        <v>441</v>
      </c>
      <c r="L14" s="11">
        <v>493</v>
      </c>
      <c r="M14" s="12"/>
      <c r="N14" s="12">
        <f t="shared" si="1"/>
        <v>111.79138321995465</v>
      </c>
    </row>
    <row r="15" spans="1:14" ht="19.5" thickBot="1" x14ac:dyDescent="0.3">
      <c r="A15" s="1">
        <v>9</v>
      </c>
      <c r="B15" s="10" t="s">
        <v>14</v>
      </c>
      <c r="C15" s="12">
        <v>87</v>
      </c>
      <c r="D15" s="12">
        <v>200</v>
      </c>
      <c r="E15" s="12"/>
      <c r="F15" s="12">
        <f t="shared" si="0"/>
        <v>152.87356321839081</v>
      </c>
      <c r="G15" s="12">
        <v>84</v>
      </c>
      <c r="H15" s="11">
        <v>141</v>
      </c>
      <c r="I15" s="12">
        <v>3</v>
      </c>
      <c r="J15" s="12">
        <f t="shared" si="2"/>
        <v>167.85714285714286</v>
      </c>
      <c r="K15" s="12">
        <v>79</v>
      </c>
      <c r="L15" s="11">
        <v>133</v>
      </c>
      <c r="M15" s="12">
        <v>2</v>
      </c>
      <c r="N15" s="12">
        <f t="shared" si="1"/>
        <v>168.35443037974684</v>
      </c>
    </row>
    <row r="16" spans="1:14" ht="19.5" thickBot="1" x14ac:dyDescent="0.3">
      <c r="A16" s="1">
        <v>10</v>
      </c>
      <c r="B16" s="10" t="s">
        <v>12</v>
      </c>
      <c r="C16" s="12">
        <v>593</v>
      </c>
      <c r="D16" s="12">
        <v>609</v>
      </c>
      <c r="E16" s="12"/>
      <c r="F16" s="12">
        <f t="shared" si="0"/>
        <v>89.207419898819566</v>
      </c>
      <c r="G16" s="12">
        <v>562</v>
      </c>
      <c r="H16" s="11">
        <v>552</v>
      </c>
      <c r="I16" s="12"/>
      <c r="J16" s="12">
        <f t="shared" si="2"/>
        <v>98.220640569395016</v>
      </c>
      <c r="K16" s="12">
        <v>539</v>
      </c>
      <c r="L16" s="11">
        <v>529</v>
      </c>
      <c r="M16" s="12"/>
      <c r="N16" s="12">
        <f t="shared" si="1"/>
        <v>98.144712430426722</v>
      </c>
    </row>
    <row r="17" spans="1:14" ht="19.5" thickBot="1" x14ac:dyDescent="0.3">
      <c r="A17" s="1">
        <v>11</v>
      </c>
      <c r="B17" s="10" t="s">
        <v>21</v>
      </c>
      <c r="C17" s="12">
        <v>58</v>
      </c>
      <c r="D17" s="12">
        <v>200</v>
      </c>
      <c r="E17" s="12"/>
      <c r="F17" s="12">
        <f t="shared" si="0"/>
        <v>194.82758620689654</v>
      </c>
      <c r="G17" s="12">
        <v>58</v>
      </c>
      <c r="H17" s="11">
        <v>287</v>
      </c>
      <c r="I17" s="12"/>
      <c r="J17" s="12">
        <f t="shared" si="2"/>
        <v>494.82758620689651</v>
      </c>
      <c r="K17" s="12">
        <v>50</v>
      </c>
      <c r="L17" s="11">
        <v>113</v>
      </c>
      <c r="M17" s="12">
        <v>1</v>
      </c>
      <c r="N17" s="12">
        <f t="shared" si="1"/>
        <v>225.99999999999997</v>
      </c>
    </row>
    <row r="18" spans="1:14" ht="19.5" thickBot="1" x14ac:dyDescent="0.3">
      <c r="A18" s="1">
        <v>12</v>
      </c>
      <c r="B18" s="10" t="s">
        <v>19</v>
      </c>
      <c r="C18" s="12">
        <v>30</v>
      </c>
      <c r="D18" s="12">
        <v>75</v>
      </c>
      <c r="E18" s="12"/>
      <c r="F18" s="12">
        <f t="shared" si="0"/>
        <v>223.33333333333334</v>
      </c>
      <c r="G18" s="12">
        <v>28</v>
      </c>
      <c r="H18" s="11">
        <v>95</v>
      </c>
      <c r="I18" s="12"/>
      <c r="J18" s="12">
        <f t="shared" si="2"/>
        <v>339.28571428571428</v>
      </c>
      <c r="K18" s="12">
        <v>23</v>
      </c>
      <c r="L18" s="11">
        <v>67</v>
      </c>
      <c r="M18" s="12"/>
      <c r="N18" s="12">
        <f t="shared" si="1"/>
        <v>291.30434782608694</v>
      </c>
    </row>
    <row r="19" spans="1:14" ht="38.25" thickBot="1" x14ac:dyDescent="0.3">
      <c r="A19" s="1">
        <v>13</v>
      </c>
      <c r="B19" s="10" t="s">
        <v>26</v>
      </c>
      <c r="C19" s="12">
        <v>39</v>
      </c>
      <c r="D19" s="12">
        <v>133</v>
      </c>
      <c r="E19" s="12"/>
      <c r="F19" s="12">
        <f t="shared" si="0"/>
        <v>274.35897435897436</v>
      </c>
      <c r="G19" s="12">
        <v>33</v>
      </c>
      <c r="H19" s="11">
        <v>71</v>
      </c>
      <c r="I19" s="12"/>
      <c r="J19" s="12">
        <f t="shared" si="2"/>
        <v>215.15151515151513</v>
      </c>
      <c r="K19" s="12">
        <v>29</v>
      </c>
      <c r="L19" s="11">
        <v>107</v>
      </c>
      <c r="M19" s="12">
        <v>3</v>
      </c>
      <c r="N19" s="12">
        <f t="shared" si="1"/>
        <v>368.9655172413793</v>
      </c>
    </row>
    <row r="20" spans="1:14" ht="38.25" thickBot="1" x14ac:dyDescent="0.3">
      <c r="A20" s="1">
        <v>14</v>
      </c>
      <c r="B20" s="10" t="s">
        <v>24</v>
      </c>
      <c r="C20" s="12">
        <v>22</v>
      </c>
      <c r="D20" s="12">
        <v>39</v>
      </c>
      <c r="E20" s="12"/>
      <c r="F20" s="12">
        <f t="shared" si="0"/>
        <v>381.81818181818181</v>
      </c>
      <c r="G20" s="12">
        <v>20</v>
      </c>
      <c r="H20" s="11">
        <v>100</v>
      </c>
      <c r="I20" s="12"/>
      <c r="J20" s="12">
        <f t="shared" si="2"/>
        <v>500</v>
      </c>
      <c r="K20" s="12">
        <v>13</v>
      </c>
      <c r="L20" s="11">
        <v>84</v>
      </c>
      <c r="M20" s="12"/>
      <c r="N20" s="12">
        <f t="shared" si="1"/>
        <v>646.15384615384619</v>
      </c>
    </row>
    <row r="21" spans="1:14" ht="38.25" thickBot="1" x14ac:dyDescent="0.3">
      <c r="A21" s="1">
        <v>15</v>
      </c>
      <c r="B21" s="10" t="s">
        <v>29</v>
      </c>
      <c r="C21" s="12">
        <v>14</v>
      </c>
      <c r="D21" s="12">
        <v>96</v>
      </c>
      <c r="E21" s="12"/>
      <c r="F21" s="12">
        <f t="shared" si="0"/>
        <v>164.28571428571428</v>
      </c>
      <c r="G21" s="12">
        <v>14</v>
      </c>
      <c r="H21" s="11">
        <v>62</v>
      </c>
      <c r="I21" s="12"/>
      <c r="J21" s="12">
        <f t="shared" si="2"/>
        <v>442.85714285714289</v>
      </c>
      <c r="K21" s="12">
        <v>12</v>
      </c>
      <c r="L21" s="11">
        <v>23</v>
      </c>
      <c r="M21" s="12"/>
      <c r="N21" s="12">
        <f t="shared" si="1"/>
        <v>191.66666666666669</v>
      </c>
    </row>
    <row r="22" spans="1:14" ht="38.25" thickBot="1" x14ac:dyDescent="0.3">
      <c r="A22" s="1">
        <v>16</v>
      </c>
      <c r="B22" s="10" t="s">
        <v>28</v>
      </c>
      <c r="C22" s="12">
        <v>27</v>
      </c>
      <c r="D22" s="12">
        <v>56</v>
      </c>
      <c r="E22" s="12">
        <v>1</v>
      </c>
      <c r="F22" s="12">
        <f t="shared" si="0"/>
        <v>129.62962962962962</v>
      </c>
      <c r="G22" s="12">
        <v>24</v>
      </c>
      <c r="H22" s="11">
        <v>57</v>
      </c>
      <c r="I22" s="12">
        <v>2</v>
      </c>
      <c r="J22" s="12">
        <f t="shared" si="2"/>
        <v>237.5</v>
      </c>
      <c r="K22" s="12">
        <v>21</v>
      </c>
      <c r="L22" s="11">
        <v>35</v>
      </c>
      <c r="M22" s="12">
        <v>1</v>
      </c>
      <c r="N22" s="12">
        <f t="shared" si="1"/>
        <v>166.66666666666669</v>
      </c>
    </row>
    <row r="23" spans="1:14" ht="38.25" thickBot="1" x14ac:dyDescent="0.3">
      <c r="A23" s="1">
        <v>17</v>
      </c>
      <c r="B23" s="10" t="s">
        <v>25</v>
      </c>
      <c r="C23" s="12">
        <v>22</v>
      </c>
      <c r="D23" s="12">
        <v>118</v>
      </c>
      <c r="E23" s="12"/>
      <c r="F23" s="12">
        <f t="shared" si="0"/>
        <v>377.27272727272731</v>
      </c>
      <c r="G23" s="12">
        <v>15</v>
      </c>
      <c r="H23" s="11">
        <v>31</v>
      </c>
      <c r="I23" s="12"/>
      <c r="J23" s="12">
        <f t="shared" si="2"/>
        <v>206.66666666666669</v>
      </c>
      <c r="K23" s="12">
        <v>16</v>
      </c>
      <c r="L23" s="11">
        <v>83</v>
      </c>
      <c r="M23" s="12"/>
      <c r="N23" s="12">
        <f t="shared" si="1"/>
        <v>518.75</v>
      </c>
    </row>
    <row r="24" spans="1:14" ht="38.25" thickBot="1" x14ac:dyDescent="0.3">
      <c r="A24" s="1">
        <v>18</v>
      </c>
      <c r="B24" s="10" t="s">
        <v>27</v>
      </c>
      <c r="C24" s="12">
        <v>35</v>
      </c>
      <c r="D24" s="12">
        <v>25</v>
      </c>
      <c r="E24" s="12"/>
      <c r="F24" s="12">
        <f t="shared" si="0"/>
        <v>197.14285714285717</v>
      </c>
      <c r="G24" s="12">
        <v>35</v>
      </c>
      <c r="H24" s="11">
        <v>114</v>
      </c>
      <c r="I24" s="12"/>
      <c r="J24" s="12">
        <f t="shared" si="2"/>
        <v>325.71428571428572</v>
      </c>
      <c r="K24" s="12">
        <v>39</v>
      </c>
      <c r="L24" s="11">
        <v>69</v>
      </c>
      <c r="M24" s="12"/>
      <c r="N24" s="12">
        <f t="shared" si="1"/>
        <v>176.92307692307691</v>
      </c>
    </row>
    <row r="25" spans="1:14" ht="19.5" thickBot="1" x14ac:dyDescent="0.3">
      <c r="A25" s="1">
        <v>19</v>
      </c>
      <c r="B25" s="10" t="s">
        <v>23</v>
      </c>
      <c r="C25" s="12">
        <v>15</v>
      </c>
      <c r="D25" s="12">
        <v>143</v>
      </c>
      <c r="E25" s="12"/>
      <c r="F25" s="12">
        <f t="shared" si="0"/>
        <v>953.33333333333337</v>
      </c>
      <c r="G25" s="12">
        <v>19</v>
      </c>
      <c r="H25" s="11">
        <v>71</v>
      </c>
      <c r="I25" s="12"/>
      <c r="J25" s="12">
        <f t="shared" si="2"/>
        <v>373.68421052631578</v>
      </c>
      <c r="K25" s="12">
        <v>17</v>
      </c>
      <c r="L25" s="11">
        <v>143</v>
      </c>
      <c r="M25" s="12"/>
      <c r="N25" s="12">
        <f t="shared" si="1"/>
        <v>841.17647058823536</v>
      </c>
    </row>
    <row r="26" spans="1:14" ht="19.5" thickBot="1" x14ac:dyDescent="0.3">
      <c r="A26" s="1"/>
      <c r="B26" s="14"/>
      <c r="C26" s="12">
        <f>SUM(C7:C25)</f>
        <v>2361</v>
      </c>
      <c r="D26" s="12">
        <f>SUM(D7:D25)</f>
        <v>4314</v>
      </c>
      <c r="E26" s="12">
        <f>SUM(E7:E25)</f>
        <v>4</v>
      </c>
      <c r="F26" s="12">
        <f>D26/C26*100</f>
        <v>182.71918678526049</v>
      </c>
      <c r="G26" s="12">
        <f>SUM(G7:G25)</f>
        <v>2318</v>
      </c>
      <c r="H26" s="12">
        <f>SUM(H7:H25)</f>
        <v>4255</v>
      </c>
      <c r="I26" s="12">
        <f>SUM(I7:I25)</f>
        <v>10</v>
      </c>
      <c r="J26" s="12">
        <f t="shared" si="2"/>
        <v>183.56341673856772</v>
      </c>
      <c r="K26" s="12">
        <f>SUM(K7:K25)</f>
        <v>2264</v>
      </c>
      <c r="L26" s="12">
        <f>SUM(L7:L25)</f>
        <v>3666</v>
      </c>
      <c r="M26" s="12">
        <f>SUM(M7:M25)</f>
        <v>9</v>
      </c>
      <c r="N26" s="12">
        <f t="shared" ref="N26" si="3">L26/K26*100</f>
        <v>161.92579505300353</v>
      </c>
    </row>
    <row r="27" spans="1:14" x14ac:dyDescent="0.25">
      <c r="J27" s="13"/>
      <c r="K27" s="13"/>
      <c r="L27" s="13"/>
      <c r="M27" s="13"/>
      <c r="N27" s="13"/>
    </row>
  </sheetData>
  <mergeCells count="19">
    <mergeCell ref="F5:F6"/>
    <mergeCell ref="N5:N6"/>
    <mergeCell ref="J5:J6"/>
    <mergeCell ref="A1:N1"/>
    <mergeCell ref="D5:D6"/>
    <mergeCell ref="H5:H6"/>
    <mergeCell ref="L5:L6"/>
    <mergeCell ref="B4:B6"/>
    <mergeCell ref="A2:N2"/>
    <mergeCell ref="A4:A6"/>
    <mergeCell ref="C4:F4"/>
    <mergeCell ref="G4:J4"/>
    <mergeCell ref="K4:N4"/>
    <mergeCell ref="C5:C6"/>
    <mergeCell ref="E5:E6"/>
    <mergeCell ref="G5:G6"/>
    <mergeCell ref="I5:I6"/>
    <mergeCell ref="K5:K6"/>
    <mergeCell ref="M5:M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5"/>
  <sheetViews>
    <sheetView workbookViewId="0">
      <selection activeCell="N24" sqref="N24"/>
    </sheetView>
  </sheetViews>
  <sheetFormatPr defaultRowHeight="15" x14ac:dyDescent="0.25"/>
  <cols>
    <col min="2" max="2" width="10.5703125" customWidth="1"/>
    <col min="3" max="3" width="13.28515625" customWidth="1"/>
    <col min="4" max="6" width="14.5703125" customWidth="1"/>
    <col min="7" max="7" width="14.85546875" customWidth="1"/>
    <col min="9" max="9" width="14.28515625" customWidth="1"/>
    <col min="10" max="10" width="13.28515625" customWidth="1"/>
    <col min="11" max="11" width="14" customWidth="1"/>
    <col min="13" max="13" width="12.140625" customWidth="1"/>
    <col min="14" max="15" width="13.5703125" customWidth="1"/>
    <col min="16" max="16" width="12.7109375" customWidth="1"/>
    <col min="17" max="17" width="13.7109375" customWidth="1"/>
  </cols>
  <sheetData>
    <row r="1" spans="1:18" ht="15.75" thickBot="1" x14ac:dyDescent="0.3"/>
    <row r="2" spans="1:18" ht="15.75" thickBot="1" x14ac:dyDescent="0.3">
      <c r="A2" s="16"/>
      <c r="B2" s="20"/>
      <c r="C2" s="24"/>
      <c r="D2" s="25"/>
      <c r="E2" s="25"/>
      <c r="F2" s="25"/>
      <c r="G2" s="25"/>
      <c r="H2" s="26"/>
      <c r="I2" s="24"/>
      <c r="J2" s="25"/>
      <c r="K2" s="25"/>
      <c r="L2" s="26"/>
      <c r="M2" s="24"/>
      <c r="N2" s="25"/>
      <c r="O2" s="25"/>
      <c r="P2" s="25"/>
      <c r="Q2" s="26"/>
    </row>
    <row r="3" spans="1:18" x14ac:dyDescent="0.25">
      <c r="A3" s="17"/>
      <c r="B3" s="21"/>
      <c r="C3" s="18"/>
      <c r="D3" s="16"/>
      <c r="E3" s="4"/>
      <c r="F3" s="4"/>
      <c r="G3" s="16"/>
      <c r="H3" s="16"/>
      <c r="I3" s="18"/>
      <c r="J3" s="16"/>
      <c r="K3" s="18"/>
      <c r="L3" s="16"/>
      <c r="M3" s="18"/>
      <c r="N3" s="28"/>
      <c r="O3" s="6"/>
      <c r="P3" s="28"/>
      <c r="Q3" s="16"/>
    </row>
    <row r="4" spans="1:18" ht="38.25" customHeight="1" thickBot="1" x14ac:dyDescent="0.3">
      <c r="A4" s="23"/>
      <c r="B4" s="22"/>
      <c r="C4" s="27"/>
      <c r="D4" s="23"/>
      <c r="E4" s="5"/>
      <c r="F4" s="5"/>
      <c r="G4" s="23"/>
      <c r="H4" s="23"/>
      <c r="I4" s="27"/>
      <c r="J4" s="23"/>
      <c r="K4" s="27"/>
      <c r="L4" s="23"/>
      <c r="M4" s="27"/>
      <c r="N4" s="27"/>
      <c r="O4" s="7"/>
      <c r="P4" s="27"/>
      <c r="Q4" s="23"/>
    </row>
    <row r="5" spans="1:18" ht="19.5" thickBot="1" x14ac:dyDescent="0.3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8"/>
    </row>
    <row r="6" spans="1:18" ht="19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8"/>
    </row>
    <row r="7" spans="1:18" ht="19.5" thickBot="1" x14ac:dyDescent="0.3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8"/>
    </row>
    <row r="8" spans="1:18" ht="19.5" thickBot="1" x14ac:dyDescent="0.3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9"/>
    </row>
    <row r="9" spans="1:18" ht="19.5" thickBot="1" x14ac:dyDescent="0.3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9"/>
    </row>
    <row r="10" spans="1:18" ht="19.5" thickBot="1" x14ac:dyDescent="0.3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9"/>
    </row>
    <row r="11" spans="1:18" ht="19.5" thickBot="1" x14ac:dyDescent="0.3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9"/>
    </row>
    <row r="12" spans="1:18" ht="19.5" thickBot="1" x14ac:dyDescent="0.3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9"/>
    </row>
    <row r="13" spans="1:18" ht="19.5" thickBot="1" x14ac:dyDescent="0.3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9"/>
    </row>
    <row r="14" spans="1:18" ht="19.5" thickBot="1" x14ac:dyDescent="0.3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9"/>
    </row>
    <row r="15" spans="1:18" ht="19.5" thickBot="1" x14ac:dyDescent="0.3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9"/>
    </row>
    <row r="16" spans="1:18" ht="19.5" thickBot="1" x14ac:dyDescent="0.3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9"/>
    </row>
    <row r="17" spans="1:18" ht="19.5" thickBot="1" x14ac:dyDescent="0.3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9"/>
    </row>
    <row r="18" spans="1:18" ht="19.5" thickBot="1" x14ac:dyDescent="0.3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9"/>
    </row>
    <row r="19" spans="1:18" ht="19.5" thickBot="1" x14ac:dyDescent="0.3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9"/>
    </row>
    <row r="20" spans="1:18" ht="19.5" thickBot="1" x14ac:dyDescent="0.3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9"/>
    </row>
    <row r="21" spans="1:18" ht="19.5" thickBot="1" x14ac:dyDescent="0.3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9"/>
    </row>
    <row r="22" spans="1:18" ht="19.5" thickBot="1" x14ac:dyDescent="0.3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9"/>
    </row>
    <row r="23" spans="1:18" ht="19.5" thickBot="1" x14ac:dyDescent="0.3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9"/>
    </row>
    <row r="24" spans="1:18" ht="19.5" thickBot="1" x14ac:dyDescent="0.3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8" ht="19.5" thickBot="1" x14ac:dyDescent="0.3">
      <c r="A25" s="1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</sheetData>
  <mergeCells count="17">
    <mergeCell ref="P3:P4"/>
    <mergeCell ref="A2:A4"/>
    <mergeCell ref="B2:B4"/>
    <mergeCell ref="C2:H2"/>
    <mergeCell ref="I2:L2"/>
    <mergeCell ref="M2:Q2"/>
    <mergeCell ref="C3:C4"/>
    <mergeCell ref="D3:D4"/>
    <mergeCell ref="G3:G4"/>
    <mergeCell ref="H3:H4"/>
    <mergeCell ref="I3:I4"/>
    <mergeCell ref="Q3:Q4"/>
    <mergeCell ref="J3:J4"/>
    <mergeCell ref="K3:K4"/>
    <mergeCell ref="L3:L4"/>
    <mergeCell ref="M3:M4"/>
    <mergeCell ref="N3:N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2022-07-05T10:01:33Z</dcterms:modified>
</cp:coreProperties>
</file>